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externalReferences>
    <externalReference r:id="rId5"/>
  </externalReference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<sst xmlns="http://schemas.openxmlformats.org/spreadsheetml/2006/main" count="178" uniqueCount="92">
  <si>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</si>
  <si>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</si>
  <si>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</si>
  <si>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</si>
  <si>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</si>
  <si>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</si>
  <si>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</si>
  <si>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</si>
  <si>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</si>
  <si>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</si>
  <si>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</si>
  <si>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</si>
  <si>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</si>
  <si>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</si>
  <si>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</si>
  <si>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</si>
  <si>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</si>
  <si>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</si>
  <si>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</si>
  <si>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</si>
  <si>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</si>
  <si>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</si>
  <si>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</si>
  <si>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</si>
  <si>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</si>
  <si>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</si>
  <si>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</si>
  <si>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</si>
  <si>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</si>
  <si>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</si>
  <si>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</si>
  <si>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</si>
  <si>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</si>
  <si>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</si>
  <si>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</si>
  <si>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</si>
  <si>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</si>
  <si>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</si>
  <si>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</si>
  <si>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</si>
  <si>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</si>
  <si>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</si>
  <si>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</si>
  <si>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</si>
  <si>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</si>
  <si>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</si>
  <si>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</si>
  <si>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</si>
  <si>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</si>
  <si>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</si>
  <si>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</si>
  <si>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</si>
  <si>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</si>
  <si>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</si>
  <si>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</si>
  <si>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</si>
  <si>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</si>
  <si>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</si>
  <si>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</si>
  <si>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</si>
  <si>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</si>
  <si>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</si>
  <si>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</si>
  <si>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</si>
  <si>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</si>
  <si>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</si>
  <si>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</si>
  <si>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</si>
  <si>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</si>
  <si>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</si>
  <si>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</si>
  <si>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</si>
  <si>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</si>
  <si>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</si>
  <si>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</si>
  <si>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</si>
  <si>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</si>
  <si>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</si>
  <si>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</si>
  <si>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</si>
  <si>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</si>
  <si>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</si>
  <si>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</si>
  <si>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</si>
  <si>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</si>
  <si>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</si>
  <si>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</si>
  <si>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</si>
  <si>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Aprobado
2019</t>
  </si>
  <si>
    <t>Ejecución
Enero
2019</t>
  </si>
  <si>
    <t>Ejecución
Enero
2018</t>
  </si>
  <si>
    <t>1 Ingresos Tributarios del mes de Enero serán distribuidos posteriormente</t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</si>
</sst>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8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7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3" fontId="5" fillId="0" borderId="0" xfId="54" applyFont="1" applyFill="1" applyBorder="1" applyAlignment="1">
      <alignment/>
    </xf>
    <xf numFmtId="3" fontId="57" fillId="0" borderId="0" xfId="0" applyNumberFormat="1" applyFont="1" applyBorder="1" applyAlignment="1" applyProtection="1">
      <alignment/>
      <protection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E-05\Users\fatfra\Documents\FATIMA-DPMF-2017\DCMF\2019\Situfin\Situfin%20Enero%202019_01-02-19%2010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2"/>
      <sheetName val="Template"/>
      <sheetName val="Hoja 2"/>
      <sheetName val="FMI"/>
      <sheetName val="Resumen"/>
      <sheetName val="Estado II"/>
      <sheetName val="Estado I"/>
      <sheetName val="Cuadro 1"/>
      <sheetName val="Cuadro 2"/>
      <sheetName val="Cuadro 3"/>
      <sheetName val="Ingreso"/>
      <sheetName val="Situfin"/>
      <sheetName val="TAP"/>
      <sheetName val="Base GG"/>
      <sheetName val="TD Gasto"/>
      <sheetName val="Gasto"/>
      <sheetName val="TD T3"/>
      <sheetName val="Base T3"/>
      <sheetName val="TD Ing"/>
      <sheetName val="Base 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F76" sqref="F76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875" style="6" bestFit="1" customWidth="1"/>
    <col min="8" max="8" width="8.25390625" style="6" bestFit="1" customWidth="1"/>
    <col min="9" max="16384" width="11.00390625" style="6" customWidth="1"/>
  </cols>
  <sheetData>
    <row r="1" spans="1:9" ht="15.75">
      <c r="A1" s="1"/>
      <c r="B1" s="1"/>
      <c r="C1" s="2"/>
      <c r="D1" s="1"/>
      <c r="E1" s="1"/>
      <c r="F1" s="91"/>
      <c r="G1" s="1"/>
      <c r="H1" s="1"/>
      <c r="I1" s="75"/>
    </row>
    <row r="2" spans="1:9" ht="25.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75"/>
    </row>
    <row r="3" spans="1:9" ht="15.75">
      <c r="A3" s="106" t="s">
        <v>37</v>
      </c>
      <c r="B3" s="106"/>
      <c r="C3" s="106"/>
      <c r="D3" s="106"/>
      <c r="E3" s="106"/>
      <c r="F3" s="106"/>
      <c r="G3" s="106"/>
      <c r="H3" s="106"/>
      <c r="I3" s="75"/>
    </row>
    <row r="4" spans="1:9" ht="7.5" customHeight="1">
      <c r="A4" s="3"/>
      <c r="B4" s="3"/>
      <c r="C4" s="3"/>
      <c r="D4" s="3"/>
      <c r="E4" s="3"/>
      <c r="F4" s="92"/>
      <c r="G4" s="3"/>
      <c r="H4" s="3"/>
      <c r="I4" s="75"/>
    </row>
    <row r="5" spans="1:248" ht="18.75">
      <c r="A5" s="105" t="s">
        <v>5</v>
      </c>
      <c r="B5" s="105"/>
      <c r="C5" s="105"/>
      <c r="D5" s="105"/>
      <c r="E5" s="105"/>
      <c r="F5" s="105"/>
      <c r="G5" s="105"/>
      <c r="H5" s="105"/>
      <c r="I5" s="9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05" t="s">
        <v>6</v>
      </c>
      <c r="B6" s="105"/>
      <c r="C6" s="105"/>
      <c r="D6" s="105"/>
      <c r="E6" s="105"/>
      <c r="F6" s="105"/>
      <c r="G6" s="105"/>
      <c r="H6" s="105"/>
      <c r="I6" s="9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5"/>
    </row>
    <row r="8" spans="1:9" s="9" customFormat="1" ht="16.5" customHeight="1">
      <c r="A8" s="101" t="s">
        <v>1</v>
      </c>
      <c r="B8" s="103" t="s">
        <v>87</v>
      </c>
      <c r="C8" s="103" t="s">
        <v>90</v>
      </c>
      <c r="D8" s="103" t="s">
        <v>35</v>
      </c>
      <c r="E8" s="103" t="s">
        <v>88</v>
      </c>
      <c r="F8" s="103" t="s">
        <v>89</v>
      </c>
      <c r="G8" s="103" t="s">
        <v>35</v>
      </c>
      <c r="H8" s="103" t="s">
        <v>36</v>
      </c>
      <c r="I8" s="97"/>
    </row>
    <row r="9" spans="1:9" s="9" customFormat="1" ht="23.25" customHeight="1" thickBot="1">
      <c r="A9" s="102"/>
      <c r="B9" s="104"/>
      <c r="C9" s="104"/>
      <c r="D9" s="104"/>
      <c r="E9" s="104"/>
      <c r="F9" s="104"/>
      <c r="G9" s="104"/>
      <c r="H9" s="104"/>
      <c r="I9" s="97"/>
    </row>
    <row r="10" spans="1:9" s="12" customFormat="1" ht="12.75">
      <c r="A10" s="28" t="s">
        <v>7</v>
      </c>
      <c r="B10" s="11">
        <v>37434.015715876</v>
      </c>
      <c r="C10" s="11">
        <v>2401.114687463</v>
      </c>
      <c r="D10" s="48">
        <f>_xlfn.IFERROR((C10/B10*100),0)</f>
        <v>6.4142589074264675</v>
      </c>
      <c r="E10" s="11">
        <v>39161.539572136</v>
      </c>
      <c r="F10" s="11">
        <v>2721.384046527</v>
      </c>
      <c r="G10" s="23">
        <f>_xlfn.IFERROR((F10/E10*100),0)</f>
        <v>6.949124258800346</v>
      </c>
      <c r="H10" s="37">
        <f>IF(C10&lt;&gt;0,F10/C10*100-100," ")</f>
        <v>13.338361584152153</v>
      </c>
      <c r="I10" s="85"/>
    </row>
    <row r="11" spans="1:9" s="12" customFormat="1" ht="6.75" customHeight="1">
      <c r="A11" s="28"/>
      <c r="B11" s="11"/>
      <c r="C11" s="11"/>
      <c r="D11" s="48"/>
      <c r="E11" s="11"/>
      <c r="F11" s="11"/>
      <c r="G11" s="23"/>
      <c r="H11" s="37"/>
      <c r="I11" s="85"/>
    </row>
    <row r="12" spans="1:9" s="12" customFormat="1" ht="12.75" outlineLevel="1">
      <c r="A12" s="85" t="s">
        <v>86</v>
      </c>
      <c r="B12" s="13">
        <v>23219.425542239</v>
      </c>
      <c r="C12" s="13">
        <v>1871.333058213</v>
      </c>
      <c r="D12" s="49">
        <f>_xlfn.IFERROR((C12/B12*100),0)</f>
        <v>8.059342617278856</v>
      </c>
      <c r="E12" s="13">
        <v>25256.554730875003</v>
      </c>
      <c r="F12" s="13">
        <v>1827.9601433310002</v>
      </c>
      <c r="G12" s="24">
        <f>_xlfn.IFERROR((F12/E12*100),0)</f>
        <v>7.237567288211329</v>
      </c>
      <c r="H12" s="38">
        <f>IF(C12&lt;&gt;0,F12/C12*100-100," ")</f>
        <v>-2.3177549657257686</v>
      </c>
      <c r="I12" s="85"/>
    </row>
    <row r="13" spans="1:9" s="27" customFormat="1" ht="6" customHeight="1">
      <c r="A13" s="17"/>
      <c r="B13" s="15"/>
      <c r="C13" s="15"/>
      <c r="D13" s="50"/>
      <c r="E13" s="15"/>
      <c r="F13" s="15"/>
      <c r="G13" s="25"/>
      <c r="H13" s="39"/>
      <c r="I13" s="98"/>
    </row>
    <row r="14" spans="1:9" s="16" customFormat="1" ht="12.75" outlineLevel="2">
      <c r="A14" s="85" t="s">
        <v>8</v>
      </c>
      <c r="B14" s="13">
        <v>2813.583738303</v>
      </c>
      <c r="C14" s="13">
        <v>123.437768107</v>
      </c>
      <c r="D14" s="49">
        <f>_xlfn.IFERROR((C14/B14*100),0)</f>
        <v>4.387207902383276</v>
      </c>
      <c r="E14" s="13">
        <v>2933.695963576</v>
      </c>
      <c r="F14" s="13">
        <v>72.125538025</v>
      </c>
      <c r="G14" s="24">
        <f>_xlfn.IFERROR((F14/E14*100),0)</f>
        <v>2.4585212278467763</v>
      </c>
      <c r="H14" s="38">
        <f>IF(C14&lt;&gt;0,F14/C14*100-100," ")</f>
        <v>-41.56931129662102</v>
      </c>
      <c r="I14" s="99"/>
    </row>
    <row r="15" spans="1:9" s="27" customFormat="1" ht="8.25" customHeight="1">
      <c r="A15" s="17"/>
      <c r="B15" s="15"/>
      <c r="C15" s="15"/>
      <c r="D15" s="50"/>
      <c r="E15" s="15"/>
      <c r="F15" s="15"/>
      <c r="G15" s="25"/>
      <c r="H15" s="39"/>
      <c r="I15" s="98"/>
    </row>
    <row r="16" spans="1:9" s="16" customFormat="1" ht="12.75" outlineLevel="2">
      <c r="A16" s="85" t="s">
        <v>2</v>
      </c>
      <c r="B16" s="13">
        <v>2585.889438714</v>
      </c>
      <c r="C16" s="13">
        <v>47.86806635</v>
      </c>
      <c r="D16" s="49">
        <f aca="true" t="shared" si="0" ref="D16:D33">_xlfn.IFERROR((C16/B16*100),0)</f>
        <v>1.8511257918979507</v>
      </c>
      <c r="E16" s="13">
        <v>2416.525420842</v>
      </c>
      <c r="F16" s="13">
        <v>78.562584898</v>
      </c>
      <c r="G16" s="24">
        <f aca="true" t="shared" si="1" ref="G16:G33">_xlfn.IFERROR((F16/E16*100),0)</f>
        <v>3.2510555949635367</v>
      </c>
      <c r="H16" s="38">
        <f aca="true" t="shared" si="2" ref="H16:H33">IF(C16&lt;&gt;0,F16/C16*100-100," ")</f>
        <v>64.12316370494042</v>
      </c>
      <c r="I16" s="99"/>
    </row>
    <row r="17" spans="1:9" s="27" customFormat="1" ht="12.75" customHeight="1" hidden="1">
      <c r="A17" s="17" t="s">
        <v>9</v>
      </c>
      <c r="B17" s="15">
        <v>1147.557344695</v>
      </c>
      <c r="C17" s="15">
        <v>0</v>
      </c>
      <c r="D17" s="50">
        <f t="shared" si="0"/>
        <v>0</v>
      </c>
      <c r="E17" s="15">
        <v>1153.667376134</v>
      </c>
      <c r="F17" s="15">
        <v>0</v>
      </c>
      <c r="G17" s="25">
        <f t="shared" si="1"/>
        <v>0</v>
      </c>
      <c r="H17" s="39" t="str">
        <f t="shared" si="2"/>
        <v> </v>
      </c>
      <c r="I17" s="98"/>
    </row>
    <row r="18" spans="1:9" s="27" customFormat="1" ht="12.75" customHeight="1" hidden="1">
      <c r="A18" s="17" t="s">
        <v>49</v>
      </c>
      <c r="B18" s="15">
        <v>9.48150908</v>
      </c>
      <c r="C18" s="15">
        <v>0</v>
      </c>
      <c r="D18" s="50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98"/>
    </row>
    <row r="19" spans="1:9" s="27" customFormat="1" ht="12.75" customHeight="1" hidden="1">
      <c r="A19" s="17" t="s">
        <v>50</v>
      </c>
      <c r="B19" s="15">
        <v>1138.075835615</v>
      </c>
      <c r="C19" s="15">
        <v>0</v>
      </c>
      <c r="D19" s="50">
        <f t="shared" si="0"/>
        <v>0</v>
      </c>
      <c r="E19" s="15">
        <v>1077.616776134</v>
      </c>
      <c r="F19" s="15">
        <v>0</v>
      </c>
      <c r="G19" s="25">
        <f t="shared" si="1"/>
        <v>0</v>
      </c>
      <c r="H19" s="39" t="str">
        <f t="shared" si="2"/>
        <v> </v>
      </c>
      <c r="I19" s="98"/>
    </row>
    <row r="20" spans="1:9" s="27" customFormat="1" ht="12.75" customHeight="1" hidden="1">
      <c r="A20" s="17" t="s">
        <v>10</v>
      </c>
      <c r="B20" s="15">
        <v>7.202850270000001</v>
      </c>
      <c r="C20" s="15">
        <v>0</v>
      </c>
      <c r="D20" s="50">
        <f t="shared" si="0"/>
        <v>0</v>
      </c>
      <c r="E20" s="15">
        <v>0.07</v>
      </c>
      <c r="F20" s="15">
        <v>26.531339839</v>
      </c>
      <c r="G20" s="25">
        <f t="shared" si="1"/>
        <v>37901.91405571429</v>
      </c>
      <c r="H20" s="39" t="str">
        <f t="shared" si="2"/>
        <v> </v>
      </c>
      <c r="I20" s="98"/>
    </row>
    <row r="21" spans="1:9" s="27" customFormat="1" ht="12.75" customHeight="1" hidden="1">
      <c r="A21" s="17" t="s">
        <v>49</v>
      </c>
      <c r="B21" s="15">
        <v>0.42089827</v>
      </c>
      <c r="C21" s="15">
        <v>0</v>
      </c>
      <c r="D21" s="50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98"/>
    </row>
    <row r="22" spans="1:9" s="27" customFormat="1" ht="12.75" customHeight="1" hidden="1">
      <c r="A22" s="17" t="s">
        <v>50</v>
      </c>
      <c r="B22" s="15">
        <v>6.781952</v>
      </c>
      <c r="C22" s="15">
        <v>0</v>
      </c>
      <c r="D22" s="50">
        <f t="shared" si="0"/>
        <v>0</v>
      </c>
      <c r="E22" s="15">
        <v>0.07</v>
      </c>
      <c r="F22" s="15">
        <v>26.531339839</v>
      </c>
      <c r="G22" s="25">
        <f t="shared" si="1"/>
        <v>37901.91405571429</v>
      </c>
      <c r="H22" s="39" t="str">
        <f t="shared" si="2"/>
        <v> </v>
      </c>
      <c r="I22" s="98"/>
    </row>
    <row r="23" spans="1:9" s="27" customFormat="1" ht="12.75" customHeight="1" hidden="1">
      <c r="A23" s="17" t="s">
        <v>11</v>
      </c>
      <c r="B23" s="15">
        <v>1431.1292437490001</v>
      </c>
      <c r="C23" s="15">
        <v>47.86806635</v>
      </c>
      <c r="D23" s="50">
        <f t="shared" si="0"/>
        <v>3.3447759214677455</v>
      </c>
      <c r="E23" s="15">
        <v>1262.7880447080001</v>
      </c>
      <c r="F23" s="15">
        <v>52.031245059</v>
      </c>
      <c r="G23" s="25">
        <f t="shared" si="1"/>
        <v>4.120346662850408</v>
      </c>
      <c r="H23" s="39">
        <f t="shared" si="2"/>
        <v>8.697194239181954</v>
      </c>
      <c r="I23" s="98"/>
    </row>
    <row r="24" spans="1:9" s="27" customFormat="1" ht="12.75" customHeight="1" hidden="1">
      <c r="A24" s="17" t="s">
        <v>49</v>
      </c>
      <c r="B24" s="15">
        <v>1431.1292437490001</v>
      </c>
      <c r="C24" s="15">
        <v>47.86806635</v>
      </c>
      <c r="D24" s="50">
        <f t="shared" si="0"/>
        <v>3.3447759214677455</v>
      </c>
      <c r="E24" s="15">
        <v>1262.7880447080001</v>
      </c>
      <c r="F24" s="15">
        <v>52.031245059</v>
      </c>
      <c r="G24" s="25">
        <f t="shared" si="1"/>
        <v>4.120346662850408</v>
      </c>
      <c r="H24" s="39">
        <f t="shared" si="2"/>
        <v>8.697194239181954</v>
      </c>
      <c r="I24" s="98"/>
    </row>
    <row r="25" spans="1:9" s="27" customFormat="1" ht="12.75" customHeight="1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98"/>
    </row>
    <row r="26" spans="1:9" s="16" customFormat="1" ht="12.75" outlineLevel="2">
      <c r="A26" s="85" t="s">
        <v>12</v>
      </c>
      <c r="B26" s="13">
        <v>8815.11699662</v>
      </c>
      <c r="C26" s="13">
        <v>358.475794793</v>
      </c>
      <c r="D26" s="49">
        <f t="shared" si="0"/>
        <v>4.066602802100654</v>
      </c>
      <c r="E26" s="13">
        <v>8554.763456843</v>
      </c>
      <c r="F26" s="13">
        <v>742.7357802729999</v>
      </c>
      <c r="G26" s="24">
        <f t="shared" si="1"/>
        <v>8.682131119345932</v>
      </c>
      <c r="H26" s="38">
        <f t="shared" si="2"/>
        <v>107.19272850817973</v>
      </c>
      <c r="I26" s="99"/>
    </row>
    <row r="27" spans="1:9" s="27" customFormat="1" ht="12.75" customHeight="1" hidden="1">
      <c r="A27" s="17" t="s">
        <v>13</v>
      </c>
      <c r="B27" s="15">
        <v>3241.2035451379998</v>
      </c>
      <c r="C27" s="15">
        <v>40.206919088</v>
      </c>
      <c r="D27" s="50">
        <f t="shared" si="0"/>
        <v>1.2404934934837029</v>
      </c>
      <c r="E27" s="15">
        <v>2810.78565782</v>
      </c>
      <c r="F27" s="15">
        <v>328.015859512</v>
      </c>
      <c r="G27" s="25">
        <f t="shared" si="1"/>
        <v>11.669899431833725</v>
      </c>
      <c r="H27" s="39">
        <f t="shared" si="2"/>
        <v>715.8194334514387</v>
      </c>
      <c r="I27" s="98"/>
    </row>
    <row r="28" spans="1:9" s="27" customFormat="1" ht="14.25" customHeight="1" hidden="1">
      <c r="A28" s="17" t="s">
        <v>40</v>
      </c>
      <c r="B28" s="15">
        <v>2282.693008896</v>
      </c>
      <c r="C28" s="15">
        <v>14.014524999999999</v>
      </c>
      <c r="D28" s="50">
        <f t="shared" si="0"/>
        <v>0.6139469891651342</v>
      </c>
      <c r="E28" s="15">
        <v>1935.132817612</v>
      </c>
      <c r="F28" s="15">
        <v>270.24325931800007</v>
      </c>
      <c r="G28" s="25">
        <f t="shared" si="1"/>
        <v>13.965101354205068</v>
      </c>
      <c r="H28" s="39">
        <f t="shared" si="2"/>
        <v>1828.308375189313</v>
      </c>
      <c r="I28" s="98"/>
    </row>
    <row r="29" spans="1:9" s="27" customFormat="1" ht="14.25" customHeight="1" hidden="1">
      <c r="A29" s="86" t="s">
        <v>38</v>
      </c>
      <c r="B29" s="15">
        <v>958.5105362420003</v>
      </c>
      <c r="C29" s="15">
        <v>26.192394087999993</v>
      </c>
      <c r="D29" s="50">
        <f t="shared" si="0"/>
        <v>2.7326141025733137</v>
      </c>
      <c r="E29" s="15">
        <v>875.652840208</v>
      </c>
      <c r="F29" s="15">
        <v>57.772600194</v>
      </c>
      <c r="G29" s="25">
        <f t="shared" si="1"/>
        <v>6.597660344512428</v>
      </c>
      <c r="H29" s="39">
        <f t="shared" si="2"/>
        <v>120.57013955997414</v>
      </c>
      <c r="I29" s="98"/>
    </row>
    <row r="30" spans="1:9" s="27" customFormat="1" ht="12.75" customHeight="1" hidden="1">
      <c r="A30" s="17" t="s">
        <v>14</v>
      </c>
      <c r="B30" s="15">
        <v>2219.522354916</v>
      </c>
      <c r="C30" s="15">
        <v>310.44773642999996</v>
      </c>
      <c r="D30" s="50">
        <f t="shared" si="0"/>
        <v>13.987141681289764</v>
      </c>
      <c r="E30" s="15">
        <v>2424.246643226</v>
      </c>
      <c r="F30" s="15">
        <v>379.88411424899994</v>
      </c>
      <c r="G30" s="25">
        <f t="shared" si="1"/>
        <v>15.670192441453876</v>
      </c>
      <c r="H30" s="39">
        <f t="shared" si="2"/>
        <v>22.366527331616254</v>
      </c>
      <c r="I30" s="98"/>
    </row>
    <row r="31" spans="1:9" s="27" customFormat="1" ht="14.25" customHeight="1" hidden="1">
      <c r="A31" s="17" t="s">
        <v>41</v>
      </c>
      <c r="B31" s="15">
        <v>690.859946566</v>
      </c>
      <c r="C31" s="15">
        <v>212.172232238</v>
      </c>
      <c r="D31" s="50">
        <f t="shared" si="0"/>
        <v>30.71132337207083</v>
      </c>
      <c r="E31" s="15">
        <v>830.097896571</v>
      </c>
      <c r="F31" s="15">
        <v>278.265506607</v>
      </c>
      <c r="G31" s="25">
        <f t="shared" si="1"/>
        <v>33.522010808179346</v>
      </c>
      <c r="H31" s="39">
        <f t="shared" si="2"/>
        <v>31.150765428560533</v>
      </c>
      <c r="I31" s="98"/>
    </row>
    <row r="32" spans="1:9" s="27" customFormat="1" ht="14.25" customHeight="1" hidden="1">
      <c r="A32" s="86" t="s">
        <v>39</v>
      </c>
      <c r="B32" s="15">
        <v>1528.6624083499999</v>
      </c>
      <c r="C32" s="15">
        <v>98.275504192</v>
      </c>
      <c r="D32" s="50">
        <f t="shared" si="0"/>
        <v>6.42885594982846</v>
      </c>
      <c r="E32" s="15">
        <v>1594.1487466549997</v>
      </c>
      <c r="F32" s="15">
        <v>101.618607642</v>
      </c>
      <c r="G32" s="25">
        <f t="shared" si="1"/>
        <v>6.37447464392681</v>
      </c>
      <c r="H32" s="39">
        <f t="shared" si="2"/>
        <v>3.4017667754404215</v>
      </c>
      <c r="I32" s="98"/>
    </row>
    <row r="33" spans="1:9" s="27" customFormat="1" ht="12.75" customHeight="1" hidden="1">
      <c r="A33" s="17" t="s">
        <v>12</v>
      </c>
      <c r="B33" s="15">
        <v>3354.391096566</v>
      </c>
      <c r="C33" s="15">
        <v>7.821139275</v>
      </c>
      <c r="D33" s="50">
        <f t="shared" si="0"/>
        <v>0.2331612221069498</v>
      </c>
      <c r="E33" s="15">
        <v>3319.7311557969997</v>
      </c>
      <c r="F33" s="15">
        <v>34.835806512</v>
      </c>
      <c r="G33" s="25">
        <f t="shared" si="1"/>
        <v>1.0493562543812867</v>
      </c>
      <c r="H33" s="39">
        <f t="shared" si="2"/>
        <v>345.4057815253519</v>
      </c>
      <c r="I33" s="98"/>
    </row>
    <row r="34" spans="1:9" s="27" customFormat="1" ht="8.25" customHeight="1">
      <c r="A34" s="17"/>
      <c r="B34" s="15"/>
      <c r="C34" s="15"/>
      <c r="D34" s="50"/>
      <c r="E34" s="15"/>
      <c r="F34" s="15"/>
      <c r="G34" s="25"/>
      <c r="H34" s="39"/>
      <c r="I34" s="98"/>
    </row>
    <row r="35" spans="1:9" s="12" customFormat="1" ht="12.75">
      <c r="A35" s="28" t="s">
        <v>0</v>
      </c>
      <c r="B35" s="29">
        <v>34331.700713684</v>
      </c>
      <c r="C35" s="29">
        <v>1855.585828383</v>
      </c>
      <c r="D35" s="51">
        <f aca="true" t="shared" si="3" ref="D35:D67">_xlfn.IFERROR((C35/B35*100),0)</f>
        <v>5.404875930435328</v>
      </c>
      <c r="E35" s="29">
        <v>35634.701634871</v>
      </c>
      <c r="F35" s="29">
        <v>2240.842461229</v>
      </c>
      <c r="G35" s="30">
        <f aca="true" t="shared" si="4" ref="G35:G67">_xlfn.IFERROR((F35/E35*100),0)</f>
        <v>6.288371610879946</v>
      </c>
      <c r="H35" s="40">
        <f aca="true" t="shared" si="5" ref="H35:H67">IF(C35&lt;&gt;0,F35/C35*100-100," ")</f>
        <v>20.76199478100787</v>
      </c>
      <c r="I35" s="85"/>
    </row>
    <row r="36" spans="1:9" s="27" customFormat="1" ht="12.75">
      <c r="A36" s="17" t="s">
        <v>15</v>
      </c>
      <c r="B36" s="18">
        <v>16054.500848771997</v>
      </c>
      <c r="C36" s="18">
        <v>1114.4111813430002</v>
      </c>
      <c r="D36" s="52">
        <f t="shared" si="3"/>
        <v>6.941425285285286</v>
      </c>
      <c r="E36" s="18">
        <v>17323.434496063</v>
      </c>
      <c r="F36" s="18">
        <v>1164.4454002989999</v>
      </c>
      <c r="G36" s="26">
        <f t="shared" si="4"/>
        <v>6.721792959494474</v>
      </c>
      <c r="H36" s="41">
        <f t="shared" si="5"/>
        <v>4.489744879955566</v>
      </c>
      <c r="I36" s="98"/>
    </row>
    <row r="37" spans="1:9" s="27" customFormat="1" ht="12.75">
      <c r="A37" s="17" t="s">
        <v>16</v>
      </c>
      <c r="B37" s="15">
        <v>3463.4808051180003</v>
      </c>
      <c r="C37" s="15">
        <v>96.853152843</v>
      </c>
      <c r="D37" s="50">
        <f t="shared" si="3"/>
        <v>2.796410844832161</v>
      </c>
      <c r="E37" s="15">
        <v>3788.1720241099997</v>
      </c>
      <c r="F37" s="15">
        <v>188.16068268299998</v>
      </c>
      <c r="G37" s="25">
        <f t="shared" si="4"/>
        <v>4.967057501228625</v>
      </c>
      <c r="H37" s="39">
        <f t="shared" si="5"/>
        <v>94.27419465426229</v>
      </c>
      <c r="I37" s="98"/>
    </row>
    <row r="38" spans="1:9" s="27" customFormat="1" ht="12.75" customHeight="1" hidden="1">
      <c r="A38" s="87" t="s">
        <v>42</v>
      </c>
      <c r="B38" s="15">
        <v>1797.879641224</v>
      </c>
      <c r="C38" s="15">
        <v>45.217750574</v>
      </c>
      <c r="D38" s="50">
        <f t="shared" si="3"/>
        <v>2.5150599371165727</v>
      </c>
      <c r="E38" s="15">
        <v>1755.510440798</v>
      </c>
      <c r="F38" s="15">
        <v>85.064496371</v>
      </c>
      <c r="G38" s="25">
        <f t="shared" si="4"/>
        <v>4.845570518642563</v>
      </c>
      <c r="H38" s="39">
        <f t="shared" si="5"/>
        <v>88.12191073456825</v>
      </c>
      <c r="I38" s="98"/>
    </row>
    <row r="39" spans="1:9" s="27" customFormat="1" ht="12.75" customHeight="1" hidden="1">
      <c r="A39" s="87" t="s">
        <v>43</v>
      </c>
      <c r="B39" s="15">
        <v>1533.747288436</v>
      </c>
      <c r="C39" s="15">
        <v>51.635206141000005</v>
      </c>
      <c r="D39" s="50">
        <f t="shared" si="3"/>
        <v>3.3666045593243528</v>
      </c>
      <c r="E39" s="15">
        <v>1882.6252897739998</v>
      </c>
      <c r="F39" s="15">
        <v>103.09470128499999</v>
      </c>
      <c r="G39" s="25">
        <f t="shared" si="4"/>
        <v>5.476113693202114</v>
      </c>
      <c r="H39" s="39">
        <f t="shared" si="5"/>
        <v>99.65970699038132</v>
      </c>
      <c r="I39" s="98"/>
    </row>
    <row r="40" spans="1:9" s="27" customFormat="1" ht="12.75" customHeight="1" hidden="1">
      <c r="A40" s="87" t="s">
        <v>44</v>
      </c>
      <c r="B40" s="15">
        <v>49.436</v>
      </c>
      <c r="C40" s="15">
        <v>0.000196128</v>
      </c>
      <c r="D40" s="50">
        <f t="shared" si="3"/>
        <v>0.0003967311271138442</v>
      </c>
      <c r="E40" s="15">
        <v>65.002697484</v>
      </c>
      <c r="F40" s="15">
        <v>0.001485027</v>
      </c>
      <c r="G40" s="25">
        <f t="shared" si="4"/>
        <v>0.0022845621143115333</v>
      </c>
      <c r="H40" s="39">
        <f t="shared" si="5"/>
        <v>657.1723568281939</v>
      </c>
      <c r="I40" s="98"/>
    </row>
    <row r="41" spans="1:9" s="27" customFormat="1" ht="12.75" customHeight="1" hidden="1">
      <c r="A41" s="87" t="s">
        <v>45</v>
      </c>
      <c r="B41" s="15">
        <v>82.41787545800022</v>
      </c>
      <c r="C41" s="15">
        <v>0</v>
      </c>
      <c r="D41" s="50">
        <f t="shared" si="3"/>
        <v>0</v>
      </c>
      <c r="E41" s="15">
        <v>85.03359605399984</v>
      </c>
      <c r="F41" s="15">
        <v>0</v>
      </c>
      <c r="G41" s="25">
        <f t="shared" si="4"/>
        <v>0</v>
      </c>
      <c r="H41" s="39" t="str">
        <f t="shared" si="5"/>
        <v> </v>
      </c>
      <c r="I41" s="98"/>
    </row>
    <row r="42" spans="1:9" s="27" customFormat="1" ht="12.75">
      <c r="A42" s="17" t="s">
        <v>17</v>
      </c>
      <c r="B42" s="15">
        <v>1667.650596921</v>
      </c>
      <c r="C42" s="15">
        <v>150.84025935300002</v>
      </c>
      <c r="D42" s="50">
        <f t="shared" si="3"/>
        <v>9.045075726983692</v>
      </c>
      <c r="E42" s="15">
        <v>1820.2934379820001</v>
      </c>
      <c r="F42" s="15">
        <v>135.718406303</v>
      </c>
      <c r="G42" s="25">
        <f>_xlfn.IFERROR((F42/E42*100),0)</f>
        <v>7.455853186696047</v>
      </c>
      <c r="H42" s="39">
        <f t="shared" si="5"/>
        <v>-10.025077598555114</v>
      </c>
      <c r="I42" s="98"/>
    </row>
    <row r="43" spans="1:9" s="27" customFormat="1" ht="12.75" customHeight="1" hidden="1">
      <c r="A43" s="87" t="s">
        <v>46</v>
      </c>
      <c r="B43" s="15">
        <v>1419.501</v>
      </c>
      <c r="C43" s="15">
        <v>110.922231921</v>
      </c>
      <c r="D43" s="50">
        <f t="shared" si="3"/>
        <v>7.814170748805391</v>
      </c>
      <c r="E43" s="15">
        <v>1374.573569783</v>
      </c>
      <c r="F43" s="15">
        <v>113.099278871</v>
      </c>
      <c r="G43" s="25">
        <f t="shared" si="4"/>
        <v>8.22795384381315</v>
      </c>
      <c r="H43" s="39">
        <f t="shared" si="5"/>
        <v>1.962678637363254</v>
      </c>
      <c r="I43" s="98"/>
    </row>
    <row r="44" spans="1:9" s="27" customFormat="1" ht="12.75" customHeight="1" hidden="1">
      <c r="A44" s="87" t="s">
        <v>47</v>
      </c>
      <c r="B44" s="15">
        <v>248.14959692099998</v>
      </c>
      <c r="C44" s="15">
        <v>39.918027432</v>
      </c>
      <c r="D44" s="50">
        <f t="shared" si="3"/>
        <v>16.086275346523397</v>
      </c>
      <c r="E44" s="15">
        <v>445.719868199</v>
      </c>
      <c r="F44" s="15">
        <v>22.619127432000003</v>
      </c>
      <c r="G44" s="25">
        <f t="shared" si="4"/>
        <v>5.0747406713988505</v>
      </c>
      <c r="H44" s="39">
        <f t="shared" si="5"/>
        <v>-43.33605920149366</v>
      </c>
      <c r="I44" s="98"/>
    </row>
    <row r="45" spans="1:9" s="27" customFormat="1" ht="12.75" customHeight="1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98"/>
    </row>
    <row r="46" spans="1:9" s="27" customFormat="1" ht="12.75">
      <c r="A46" s="17" t="s">
        <v>2</v>
      </c>
      <c r="B46" s="15">
        <v>5660.060765349</v>
      </c>
      <c r="C46" s="15">
        <v>128.554914507</v>
      </c>
      <c r="D46" s="50">
        <f t="shared" si="3"/>
        <v>2.2712638580492923</v>
      </c>
      <c r="E46" s="15">
        <v>4527.550827198999</v>
      </c>
      <c r="F46" s="15">
        <v>264.651290095</v>
      </c>
      <c r="G46" s="25">
        <f t="shared" si="4"/>
        <v>5.845352160490893</v>
      </c>
      <c r="H46" s="39">
        <f t="shared" si="5"/>
        <v>105.86633432873492</v>
      </c>
      <c r="I46" s="98"/>
    </row>
    <row r="47" spans="1:9" s="27" customFormat="1" ht="12.75" customHeight="1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98"/>
    </row>
    <row r="48" spans="1:9" s="27" customFormat="1" ht="12.75" customHeight="1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98"/>
    </row>
    <row r="49" spans="1:9" s="27" customFormat="1" ht="12.75" customHeight="1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98"/>
    </row>
    <row r="50" spans="1:9" s="27" customFormat="1" ht="12.75" customHeight="1" hidden="1">
      <c r="A50" s="17" t="s">
        <v>64</v>
      </c>
      <c r="B50" s="15">
        <v>78.983223209</v>
      </c>
      <c r="C50" s="15">
        <v>1.022863076</v>
      </c>
      <c r="D50" s="50">
        <f t="shared" si="3"/>
        <v>1.2950384074518833</v>
      </c>
      <c r="E50" s="15">
        <v>78.888619221</v>
      </c>
      <c r="F50" s="15">
        <v>0.7196421759999999</v>
      </c>
      <c r="G50" s="25">
        <f t="shared" si="4"/>
        <v>0.9122255949035962</v>
      </c>
      <c r="H50" s="39">
        <f t="shared" si="5"/>
        <v>-29.6443294429762</v>
      </c>
      <c r="I50" s="98"/>
    </row>
    <row r="51" spans="1:9" s="27" customFormat="1" ht="12.75" customHeight="1" hidden="1">
      <c r="A51" s="17" t="s">
        <v>52</v>
      </c>
      <c r="B51" s="15">
        <v>49.503491929</v>
      </c>
      <c r="C51" s="15">
        <v>1.022863076</v>
      </c>
      <c r="D51" s="50">
        <f t="shared" si="3"/>
        <v>2.0662442913462216</v>
      </c>
      <c r="E51" s="15">
        <v>65.183619221</v>
      </c>
      <c r="F51" s="15">
        <v>0.7196421759999999</v>
      </c>
      <c r="G51" s="25">
        <f t="shared" si="4"/>
        <v>1.104023042292434</v>
      </c>
      <c r="H51" s="39">
        <f t="shared" si="5"/>
        <v>-29.6443294429762</v>
      </c>
      <c r="I51" s="98"/>
    </row>
    <row r="52" spans="1:9" s="27" customFormat="1" ht="12.75" customHeight="1" hidden="1">
      <c r="A52" s="17" t="s">
        <v>53</v>
      </c>
      <c r="B52" s="15">
        <v>29.47973128</v>
      </c>
      <c r="C52" s="15">
        <v>0</v>
      </c>
      <c r="D52" s="50">
        <f t="shared" si="3"/>
        <v>0</v>
      </c>
      <c r="E52" s="15">
        <v>13.705</v>
      </c>
      <c r="F52" s="15">
        <v>0</v>
      </c>
      <c r="G52" s="25">
        <f t="shared" si="4"/>
        <v>0</v>
      </c>
      <c r="H52" s="39" t="str">
        <f t="shared" si="5"/>
        <v> </v>
      </c>
      <c r="I52" s="98"/>
    </row>
    <row r="53" spans="1:9" s="27" customFormat="1" ht="12.75" customHeight="1" hidden="1">
      <c r="A53" s="17" t="s">
        <v>65</v>
      </c>
      <c r="B53" s="15">
        <v>5581.077542139999</v>
      </c>
      <c r="C53" s="15">
        <v>127.532051431</v>
      </c>
      <c r="D53" s="50">
        <f t="shared" si="3"/>
        <v>2.285079368062306</v>
      </c>
      <c r="E53" s="15">
        <v>4448.662207978</v>
      </c>
      <c r="F53" s="15">
        <v>263.931647919</v>
      </c>
      <c r="G53" s="25">
        <f t="shared" si="4"/>
        <v>5.932831839775982</v>
      </c>
      <c r="H53" s="39">
        <f t="shared" si="5"/>
        <v>106.9531893806301</v>
      </c>
      <c r="I53" s="98"/>
    </row>
    <row r="54" spans="1:9" s="27" customFormat="1" ht="12.75" customHeight="1" hidden="1">
      <c r="A54" s="17" t="s">
        <v>52</v>
      </c>
      <c r="B54" s="15">
        <v>3114.694439436</v>
      </c>
      <c r="C54" s="15">
        <v>124.772780055</v>
      </c>
      <c r="D54" s="50">
        <f t="shared" si="3"/>
        <v>4.005939666993257</v>
      </c>
      <c r="E54" s="15">
        <v>3126.4645461869995</v>
      </c>
      <c r="F54" s="15">
        <v>169.117060885</v>
      </c>
      <c r="G54" s="25">
        <f t="shared" si="4"/>
        <v>5.409210895778531</v>
      </c>
      <c r="H54" s="39">
        <f t="shared" si="5"/>
        <v>35.54002788945874</v>
      </c>
      <c r="I54" s="98"/>
    </row>
    <row r="55" spans="1:9" s="27" customFormat="1" ht="12.75" customHeight="1" hidden="1">
      <c r="A55" s="17" t="s">
        <v>53</v>
      </c>
      <c r="B55" s="15">
        <v>2466.383102704</v>
      </c>
      <c r="C55" s="15">
        <v>2.759271376</v>
      </c>
      <c r="D55" s="50">
        <f t="shared" si="3"/>
        <v>0.11187521407257835</v>
      </c>
      <c r="E55" s="15">
        <v>1322.197661791</v>
      </c>
      <c r="F55" s="15">
        <v>94.81458703400001</v>
      </c>
      <c r="G55" s="25">
        <f t="shared" si="4"/>
        <v>7.170984322084467</v>
      </c>
      <c r="H55" s="39">
        <f t="shared" si="5"/>
        <v>3336.218266122441</v>
      </c>
      <c r="I55" s="98"/>
    </row>
    <row r="56" spans="1:9" s="27" customFormat="1" ht="12.75">
      <c r="A56" s="17" t="s">
        <v>18</v>
      </c>
      <c r="B56" s="15">
        <v>5660.273483778</v>
      </c>
      <c r="C56" s="15">
        <v>349.390861829</v>
      </c>
      <c r="D56" s="50">
        <f t="shared" si="3"/>
        <v>6.1726851684875825</v>
      </c>
      <c r="E56" s="15">
        <v>6227.796622486</v>
      </c>
      <c r="F56" s="15">
        <v>467.30226858900005</v>
      </c>
      <c r="G56" s="25">
        <f t="shared" si="4"/>
        <v>7.503492758606867</v>
      </c>
      <c r="H56" s="39">
        <f t="shared" si="5"/>
        <v>33.74770769411498</v>
      </c>
      <c r="I56" s="98"/>
    </row>
    <row r="57" spans="1:9" s="27" customFormat="1" ht="12.75">
      <c r="A57" s="17" t="s">
        <v>19</v>
      </c>
      <c r="B57" s="15">
        <v>1825.734213746</v>
      </c>
      <c r="C57" s="15">
        <v>15.535458508000001</v>
      </c>
      <c r="D57" s="50">
        <f t="shared" si="3"/>
        <v>0.8509156694897392</v>
      </c>
      <c r="E57" s="15">
        <v>1947.454227031</v>
      </c>
      <c r="F57" s="15">
        <v>20.564413260000002</v>
      </c>
      <c r="G57" s="25">
        <f t="shared" si="4"/>
        <v>1.0559638822090094</v>
      </c>
      <c r="H57" s="39">
        <f t="shared" si="5"/>
        <v>32.370816409508194</v>
      </c>
      <c r="I57" s="98"/>
    </row>
    <row r="58" spans="1:9" s="27" customFormat="1" ht="12.75" customHeight="1" hidden="1">
      <c r="A58" s="17" t="s">
        <v>54</v>
      </c>
      <c r="B58" s="15">
        <v>535.5948008460001</v>
      </c>
      <c r="C58" s="15">
        <v>14.554655508000002</v>
      </c>
      <c r="D58" s="50">
        <f t="shared" si="3"/>
        <v>2.717475129521451</v>
      </c>
      <c r="E58" s="15">
        <v>435.692045622</v>
      </c>
      <c r="F58" s="15">
        <v>17.189973180000003</v>
      </c>
      <c r="G58" s="25">
        <f t="shared" si="4"/>
        <v>3.9454411327292784</v>
      </c>
      <c r="H58" s="39">
        <f t="shared" si="5"/>
        <v>18.10635552694113</v>
      </c>
      <c r="I58" s="98"/>
    </row>
    <row r="59" spans="1:9" s="27" customFormat="1" ht="25.5" customHeight="1" hidden="1">
      <c r="A59" s="88" t="s">
        <v>55</v>
      </c>
      <c r="B59" s="15">
        <v>62.191758650000004</v>
      </c>
      <c r="C59" s="15">
        <v>4.5</v>
      </c>
      <c r="D59" s="50">
        <f t="shared" si="3"/>
        <v>7.235685398968855</v>
      </c>
      <c r="E59" s="15">
        <v>59.738348374</v>
      </c>
      <c r="F59" s="15">
        <v>7.65</v>
      </c>
      <c r="G59" s="25">
        <f t="shared" si="4"/>
        <v>12.805844500598079</v>
      </c>
      <c r="H59" s="39">
        <f t="shared" si="5"/>
        <v>70.00000000000003</v>
      </c>
      <c r="I59" s="98"/>
    </row>
    <row r="60" spans="1:9" s="27" customFormat="1" ht="12.75" customHeight="1" hidden="1">
      <c r="A60" s="88" t="s">
        <v>56</v>
      </c>
      <c r="B60" s="15">
        <v>271.97544520099996</v>
      </c>
      <c r="C60" s="15">
        <v>7.201782004000001</v>
      </c>
      <c r="D60" s="50">
        <f t="shared" si="3"/>
        <v>2.6479530160076092</v>
      </c>
      <c r="E60" s="15">
        <v>28.562149225000002</v>
      </c>
      <c r="F60" s="15">
        <v>6.715792755000001</v>
      </c>
      <c r="G60" s="25">
        <f t="shared" si="4"/>
        <v>23.512911098166846</v>
      </c>
      <c r="H60" s="39">
        <f t="shared" si="5"/>
        <v>-6.7481805021323</v>
      </c>
      <c r="I60" s="98"/>
    </row>
    <row r="61" spans="1:9" s="27" customFormat="1" ht="25.5" customHeight="1" hidden="1">
      <c r="A61" s="88" t="s">
        <v>57</v>
      </c>
      <c r="B61" s="15">
        <v>106.310551544</v>
      </c>
      <c r="C61" s="15">
        <v>0</v>
      </c>
      <c r="D61" s="50">
        <f t="shared" si="3"/>
        <v>0</v>
      </c>
      <c r="E61" s="15">
        <v>254.632803559</v>
      </c>
      <c r="F61" s="15">
        <v>0.065</v>
      </c>
      <c r="G61" s="25">
        <f t="shared" si="4"/>
        <v>0.025526954536688004</v>
      </c>
      <c r="H61" s="39" t="str">
        <f t="shared" si="5"/>
        <v> </v>
      </c>
      <c r="I61" s="98"/>
    </row>
    <row r="62" spans="1:9" s="27" customFormat="1" ht="12.75" customHeight="1" hidden="1">
      <c r="A62" s="17" t="s">
        <v>58</v>
      </c>
      <c r="B62" s="15">
        <v>66.37691937000001</v>
      </c>
      <c r="C62" s="15">
        <v>0.618213505</v>
      </c>
      <c r="D62" s="50">
        <f t="shared" si="3"/>
        <v>0.9313681786796065</v>
      </c>
      <c r="E62" s="15">
        <v>63.220410666999996</v>
      </c>
      <c r="F62" s="15">
        <v>0.13312712899999998</v>
      </c>
      <c r="G62" s="25">
        <f t="shared" si="4"/>
        <v>0.2105761851203699</v>
      </c>
      <c r="H62" s="39">
        <f t="shared" si="5"/>
        <v>-78.46583293258857</v>
      </c>
      <c r="I62" s="98"/>
    </row>
    <row r="63" spans="1:9" s="27" customFormat="1" ht="12.75" customHeight="1" hidden="1">
      <c r="A63" s="17" t="s">
        <v>59</v>
      </c>
      <c r="B63" s="15">
        <v>28.740126081</v>
      </c>
      <c r="C63" s="15">
        <v>2.234659999</v>
      </c>
      <c r="D63" s="50">
        <f t="shared" si="3"/>
        <v>7.775400820100528</v>
      </c>
      <c r="E63" s="15">
        <v>29.538333797000003</v>
      </c>
      <c r="F63" s="15">
        <v>2.6260532960000003</v>
      </c>
      <c r="G63" s="25">
        <f t="shared" si="4"/>
        <v>8.89032304275304</v>
      </c>
      <c r="H63" s="39">
        <f t="shared" si="5"/>
        <v>17.51466877176604</v>
      </c>
      <c r="I63" s="98"/>
    </row>
    <row r="64" spans="1:9" s="27" customFormat="1" ht="12.75" customHeight="1" hidden="1">
      <c r="A64" s="17" t="s">
        <v>60</v>
      </c>
      <c r="B64" s="15">
        <v>1290.1394128999998</v>
      </c>
      <c r="C64" s="15">
        <v>0.9808029999999999</v>
      </c>
      <c r="D64" s="50">
        <f t="shared" si="3"/>
        <v>0.07602302434861147</v>
      </c>
      <c r="E64" s="15">
        <v>1511.762181409</v>
      </c>
      <c r="F64" s="15">
        <v>3.3744400799999994</v>
      </c>
      <c r="G64" s="25">
        <f t="shared" si="4"/>
        <v>0.22321236246662401</v>
      </c>
      <c r="H64" s="39">
        <f t="shared" si="5"/>
        <v>244.04871110712344</v>
      </c>
      <c r="I64" s="98"/>
    </row>
    <row r="65" spans="1:9" s="27" customFormat="1" ht="12.75" customHeight="1" hidden="1">
      <c r="A65" s="17" t="s">
        <v>61</v>
      </c>
      <c r="B65" s="15">
        <v>44.385551512</v>
      </c>
      <c r="C65" s="15">
        <v>0.9808029999999999</v>
      </c>
      <c r="D65" s="50">
        <f t="shared" si="3"/>
        <v>2.2097348497175524</v>
      </c>
      <c r="E65" s="15">
        <v>323.913923632</v>
      </c>
      <c r="F65" s="15">
        <v>3.3744400799999994</v>
      </c>
      <c r="G65" s="25">
        <f t="shared" si="4"/>
        <v>1.0417706167622838</v>
      </c>
      <c r="H65" s="39">
        <f t="shared" si="5"/>
        <v>244.04871110712344</v>
      </c>
      <c r="I65" s="98"/>
    </row>
    <row r="66" spans="1:9" s="27" customFormat="1" ht="12.75" customHeight="1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98"/>
    </row>
    <row r="67" spans="1:9" s="27" customFormat="1" ht="12.75" customHeight="1" hidden="1">
      <c r="A67" s="17" t="s">
        <v>63</v>
      </c>
      <c r="B67" s="15">
        <v>1245.753861388</v>
      </c>
      <c r="C67" s="15">
        <v>0</v>
      </c>
      <c r="D67" s="50">
        <f t="shared" si="3"/>
        <v>0</v>
      </c>
      <c r="E67" s="15">
        <v>1187.848257777</v>
      </c>
      <c r="F67" s="15">
        <v>0</v>
      </c>
      <c r="G67" s="25">
        <f t="shared" si="4"/>
        <v>0</v>
      </c>
      <c r="H67" s="39" t="str">
        <f t="shared" si="5"/>
        <v> </v>
      </c>
      <c r="I67" s="98"/>
    </row>
    <row r="68" spans="1:9" s="27" customFormat="1" ht="12.75">
      <c r="A68" s="17"/>
      <c r="B68" s="15"/>
      <c r="C68" s="15"/>
      <c r="D68" s="50"/>
      <c r="E68" s="15"/>
      <c r="F68" s="15"/>
      <c r="G68" s="25"/>
      <c r="H68" s="39"/>
      <c r="I68" s="98"/>
    </row>
    <row r="69" spans="1:9" s="27" customFormat="1" ht="13.5">
      <c r="A69" s="31" t="s">
        <v>20</v>
      </c>
      <c r="B69" s="19">
        <v>3102.315002192001</v>
      </c>
      <c r="C69" s="19">
        <v>545.5288590799998</v>
      </c>
      <c r="D69" s="53">
        <f>_xlfn.IFERROR((C69/B69*100),0)</f>
        <v>17.5845734135491</v>
      </c>
      <c r="E69" s="19">
        <v>3526.837937264996</v>
      </c>
      <c r="F69" s="19">
        <v>480.541585298</v>
      </c>
      <c r="G69" s="32">
        <f>_xlfn.IFERROR((F69/E69*100),0)</f>
        <v>13.625281168168785</v>
      </c>
      <c r="H69" s="42">
        <f>IF(C69&lt;&gt;0,F69/C69*100-100," ")</f>
        <v>-11.912710519402552</v>
      </c>
      <c r="I69" s="98"/>
    </row>
    <row r="70" spans="1:9" s="27" customFormat="1" ht="7.5" customHeight="1">
      <c r="A70" s="28"/>
      <c r="B70" s="20"/>
      <c r="C70" s="20"/>
      <c r="D70" s="51"/>
      <c r="E70" s="20"/>
      <c r="F70" s="20"/>
      <c r="G70" s="30"/>
      <c r="H70" s="40"/>
      <c r="I70" s="98"/>
    </row>
    <row r="71" spans="1:9" s="12" customFormat="1" ht="6.75" customHeight="1">
      <c r="A71" s="28"/>
      <c r="B71" s="29"/>
      <c r="C71" s="29"/>
      <c r="D71" s="51"/>
      <c r="E71" s="29"/>
      <c r="F71" s="29"/>
      <c r="G71" s="30"/>
      <c r="H71" s="40"/>
      <c r="I71" s="85"/>
    </row>
    <row r="72" spans="1:9" s="16" customFormat="1" ht="12.75" outlineLevel="2">
      <c r="A72" s="85" t="s">
        <v>21</v>
      </c>
      <c r="B72" s="13">
        <v>7236.425662375001</v>
      </c>
      <c r="C72" s="13">
        <v>174.05071023900004</v>
      </c>
      <c r="D72" s="49">
        <f>_xlfn.IFERROR((C72/B72*100),0)</f>
        <v>2.4052027666636246</v>
      </c>
      <c r="E72" s="13">
        <v>7082.262049597</v>
      </c>
      <c r="F72" s="13">
        <v>114.883261511</v>
      </c>
      <c r="G72" s="24">
        <f>_xlfn.IFERROR((F72/E72*100),0)</f>
        <v>1.6221266695086094</v>
      </c>
      <c r="H72" s="38">
        <f>IF(C72&lt;&gt;0,F72/C72*100-100," ")</f>
        <v>-33.99437362062669</v>
      </c>
      <c r="I72" s="99"/>
    </row>
    <row r="73" spans="1:9" s="27" customFormat="1" ht="12.75">
      <c r="A73" s="17" t="s">
        <v>22</v>
      </c>
      <c r="B73" s="15">
        <v>7161.660407037</v>
      </c>
      <c r="C73" s="15">
        <v>163.28466318200003</v>
      </c>
      <c r="D73" s="50">
        <f>_xlfn.IFERROR((C73/B73*100),0)</f>
        <v>2.2799833265140244</v>
      </c>
      <c r="E73" s="15">
        <v>6995.646143562</v>
      </c>
      <c r="F73" s="15">
        <v>101.255398951</v>
      </c>
      <c r="G73" s="25">
        <f>_xlfn.IFERROR((F73/E73*100),0)</f>
        <v>1.4474059561200645</v>
      </c>
      <c r="H73" s="39">
        <f>IF(C73&lt;&gt;0,F73/C73*100-100," ")</f>
        <v>-37.988420358782314</v>
      </c>
      <c r="I73" s="98"/>
    </row>
    <row r="74" spans="1:9" s="27" customFormat="1" ht="12.75">
      <c r="A74" s="17" t="s">
        <v>23</v>
      </c>
      <c r="B74" s="15">
        <v>74.76525533799999</v>
      </c>
      <c r="C74" s="15">
        <v>10.766047057</v>
      </c>
      <c r="D74" s="50">
        <f>_xlfn.IFERROR((C74/B74*100),0)</f>
        <v>14.399799757693167</v>
      </c>
      <c r="E74" s="15">
        <v>86.615906035</v>
      </c>
      <c r="F74" s="15">
        <v>13.627862559999999</v>
      </c>
      <c r="G74" s="25">
        <f>_xlfn.IFERROR((F74/E74*100),0)</f>
        <v>15.733672005339544</v>
      </c>
      <c r="H74" s="39">
        <f>IF(C74&lt;&gt;0,F74/C74*100-100," ")</f>
        <v>26.58185950561372</v>
      </c>
      <c r="I74" s="98"/>
    </row>
    <row r="75" spans="1:9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  <c r="I75" s="98"/>
    </row>
    <row r="76" spans="1:9" s="27" customFormat="1" ht="13.5">
      <c r="A76" s="31" t="s">
        <v>24</v>
      </c>
      <c r="B76" s="22">
        <v>-4134.110660183</v>
      </c>
      <c r="C76" s="22">
        <v>371.4781488409998</v>
      </c>
      <c r="D76" s="54">
        <f>_xlfn.IFERROR((C76/B76*100),0)</f>
        <v>-8.985684694384934</v>
      </c>
      <c r="E76" s="22">
        <v>-3555.424112332004</v>
      </c>
      <c r="F76" s="22">
        <v>365.658323787</v>
      </c>
      <c r="G76" s="54">
        <f>_xlfn.IFERROR((F76/E76*100),0)</f>
        <v>-10.284520558847325</v>
      </c>
      <c r="H76" s="90">
        <f>IF(C76&lt;&gt;0,F76/C76*100-100," ")</f>
        <v>-1.5666668610677306</v>
      </c>
      <c r="I76" s="98"/>
    </row>
    <row r="77" spans="1:9" s="27" customFormat="1" ht="5.25" customHeight="1">
      <c r="A77" s="17"/>
      <c r="B77" s="15"/>
      <c r="C77" s="15"/>
      <c r="D77" s="50"/>
      <c r="E77" s="15"/>
      <c r="F77" s="15"/>
      <c r="G77" s="25"/>
      <c r="H77" s="39"/>
      <c r="I77" s="98"/>
    </row>
    <row r="78" spans="1:9" s="27" customFormat="1" ht="25.5">
      <c r="A78" s="34" t="s">
        <v>25</v>
      </c>
      <c r="B78" s="15"/>
      <c r="C78" s="15"/>
      <c r="D78" s="55"/>
      <c r="E78" s="15">
        <v>-3555.424112276001</v>
      </c>
      <c r="F78" s="15"/>
      <c r="G78" s="35"/>
      <c r="H78" s="43"/>
      <c r="I78" s="98"/>
    </row>
    <row r="79" spans="1:9" s="27" customFormat="1" ht="7.5" customHeight="1">
      <c r="A79" s="85"/>
      <c r="B79" s="15"/>
      <c r="C79" s="15"/>
      <c r="D79" s="49"/>
      <c r="E79" s="15"/>
      <c r="F79" s="15"/>
      <c r="G79" s="24"/>
      <c r="H79" s="38"/>
      <c r="I79" s="98"/>
    </row>
    <row r="80" spans="1:9" s="16" customFormat="1" ht="12.75" outlineLevel="2">
      <c r="A80" s="85" t="s">
        <v>26</v>
      </c>
      <c r="B80" s="13">
        <v>131.46711178400005</v>
      </c>
      <c r="C80" s="13">
        <v>-119.5591375540371</v>
      </c>
      <c r="D80" s="49">
        <f aca="true" t="shared" si="6" ref="D80:D85">_xlfn.IFERROR((C80/B80*100),0)</f>
        <v>-90.94224093891428</v>
      </c>
      <c r="E80" s="13">
        <v>634.517681799</v>
      </c>
      <c r="F80" s="13">
        <v>-0.9732967690000001</v>
      </c>
      <c r="G80" s="24">
        <f aca="true" t="shared" si="7" ref="G80:G92">_xlfn.IFERROR((F80/E80*100),0)</f>
        <v>-0.1533915912698422</v>
      </c>
      <c r="H80" s="38">
        <f aca="true" t="shared" si="8" ref="H80:H85">IF(C80&lt;&gt;0,F80/C80*100-100," ")</f>
        <v>-99.18592857985439</v>
      </c>
      <c r="I80" s="99"/>
    </row>
    <row r="81" spans="1:9" s="27" customFormat="1" ht="12.75" customHeight="1" hidden="1">
      <c r="A81" s="17" t="s">
        <v>27</v>
      </c>
      <c r="B81" s="15">
        <v>131.46711178400005</v>
      </c>
      <c r="C81" s="15">
        <v>-119.5591375540371</v>
      </c>
      <c r="D81" s="50">
        <f t="shared" si="6"/>
        <v>-90.94224093891428</v>
      </c>
      <c r="E81" s="15">
        <v>634.517681799</v>
      </c>
      <c r="F81" s="15">
        <v>-0.9732967690000001</v>
      </c>
      <c r="G81" s="25">
        <f t="shared" si="7"/>
        <v>-0.1533915912698422</v>
      </c>
      <c r="H81" s="39">
        <f t="shared" si="8"/>
        <v>-99.18592857985439</v>
      </c>
      <c r="I81" s="98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98"/>
    </row>
    <row r="83" spans="1:9" s="16" customFormat="1" ht="12.75" outlineLevel="2">
      <c r="A83" s="85" t="s">
        <v>29</v>
      </c>
      <c r="B83" s="13">
        <v>4265.5777719669995</v>
      </c>
      <c r="C83" s="13">
        <v>321.84822878900013</v>
      </c>
      <c r="D83" s="49">
        <f t="shared" si="6"/>
        <v>7.545243481531583</v>
      </c>
      <c r="E83" s="13">
        <v>4189.941794131</v>
      </c>
      <c r="F83" s="13">
        <v>-84.70074302199998</v>
      </c>
      <c r="G83" s="24">
        <f t="shared" si="7"/>
        <v>-2.021525529081175</v>
      </c>
      <c r="H83" s="38">
        <f t="shared" si="8"/>
        <v>-126.3169828029499</v>
      </c>
      <c r="I83" s="99"/>
    </row>
    <row r="84" spans="1:9" s="27" customFormat="1" ht="15" customHeight="1" hidden="1">
      <c r="A84" s="17" t="s">
        <v>27</v>
      </c>
      <c r="B84" s="15">
        <v>-189.61591651199993</v>
      </c>
      <c r="C84" s="15">
        <v>321.84822878900013</v>
      </c>
      <c r="D84" s="56">
        <f t="shared" si="6"/>
        <v>-169.73692647190398</v>
      </c>
      <c r="E84" s="15">
        <v>2677.9224744760004</v>
      </c>
      <c r="F84" s="15">
        <v>-125.307918194</v>
      </c>
      <c r="G84" s="25">
        <f t="shared" si="7"/>
        <v>-4.679295961266373</v>
      </c>
      <c r="H84" s="39">
        <f t="shared" si="8"/>
        <v>-138.93385359474834</v>
      </c>
      <c r="I84" s="98"/>
    </row>
    <row r="85" spans="1:9" s="27" customFormat="1" ht="12.75" customHeight="1" hidden="1">
      <c r="A85" s="17" t="s">
        <v>28</v>
      </c>
      <c r="B85" s="15">
        <v>4455.193688478999</v>
      </c>
      <c r="C85" s="15">
        <v>0</v>
      </c>
      <c r="D85" s="56">
        <f t="shared" si="6"/>
        <v>0</v>
      </c>
      <c r="E85" s="15">
        <v>1512.0193196550003</v>
      </c>
      <c r="F85" s="15">
        <v>40.607175172000005</v>
      </c>
      <c r="G85" s="25">
        <f t="shared" si="7"/>
        <v>2.6856254178858907</v>
      </c>
      <c r="H85" s="39" t="str">
        <f t="shared" si="8"/>
        <v> </v>
      </c>
      <c r="I85" s="98"/>
    </row>
    <row r="86" spans="1:9" s="27" customFormat="1" ht="6" customHeight="1">
      <c r="A86" s="17"/>
      <c r="B86" s="15"/>
      <c r="C86" s="15"/>
      <c r="D86" s="56"/>
      <c r="E86" s="15"/>
      <c r="F86" s="15"/>
      <c r="G86" s="25"/>
      <c r="H86" s="39"/>
      <c r="I86" s="98"/>
    </row>
    <row r="87" spans="1:9" s="12" customFormat="1" ht="12.75">
      <c r="A87" s="85" t="s">
        <v>30</v>
      </c>
      <c r="B87" s="13">
        <v>-38.17057602399999</v>
      </c>
      <c r="C87" s="13">
        <v>542.248228789</v>
      </c>
      <c r="D87" s="57">
        <f>_xlfn.IFERROR((C87/B87*100),0)</f>
        <v>-1420.5922081135427</v>
      </c>
      <c r="E87" s="13">
        <v>-250</v>
      </c>
      <c r="F87" s="13">
        <v>-11.307918193999999</v>
      </c>
      <c r="G87" s="57">
        <f t="shared" si="7"/>
        <v>4.5231672776</v>
      </c>
      <c r="H87" s="76">
        <f aca="true" t="shared" si="9" ref="H87:H93">IF(C87&lt;&gt;0,F87/C87*100-100," ")</f>
        <v>-102.08537669532899</v>
      </c>
      <c r="I87" s="85"/>
    </row>
    <row r="88" spans="1:9" s="36" customFormat="1" ht="12.75" customHeight="1" hidden="1">
      <c r="A88" s="17" t="s">
        <v>31</v>
      </c>
      <c r="B88" s="79">
        <v>0</v>
      </c>
      <c r="C88" s="79">
        <v>953.192479072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  <c r="I88" s="89"/>
    </row>
    <row r="89" spans="1:9" s="36" customFormat="1" ht="12.75" customHeight="1" hidden="1">
      <c r="A89" s="17" t="s">
        <v>32</v>
      </c>
      <c r="B89" s="79">
        <v>38.17057602399999</v>
      </c>
      <c r="C89" s="79">
        <v>410.944250283</v>
      </c>
      <c r="D89" s="80">
        <f>_xlfn.IFERROR((C89/B89*100),0)</f>
        <v>1076.599551509561</v>
      </c>
      <c r="E89" s="79">
        <v>250</v>
      </c>
      <c r="F89" s="79">
        <v>11.307918193999999</v>
      </c>
      <c r="G89" s="58">
        <f t="shared" si="7"/>
        <v>4.5231672776</v>
      </c>
      <c r="H89" s="77">
        <f t="shared" si="9"/>
        <v>-97.24830845395385</v>
      </c>
      <c r="I89" s="89"/>
    </row>
    <row r="90" spans="1:9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  <c r="I90" s="89"/>
    </row>
    <row r="91" spans="1:9" s="36" customFormat="1" ht="12.75">
      <c r="A91" s="85" t="s">
        <v>33</v>
      </c>
      <c r="B91" s="81">
        <v>3220.574777986</v>
      </c>
      <c r="C91" s="81">
        <v>-119.55456848703709</v>
      </c>
      <c r="D91" s="82">
        <f>_xlfn.IFERROR((C91/B91*100),0)</f>
        <v>-3.7122121586570036</v>
      </c>
      <c r="E91" s="81">
        <v>0</v>
      </c>
      <c r="F91" s="81">
        <v>0</v>
      </c>
      <c r="G91" s="59">
        <f t="shared" si="7"/>
        <v>0</v>
      </c>
      <c r="H91" s="78">
        <f t="shared" si="9"/>
        <v>-100</v>
      </c>
      <c r="I91" s="89"/>
    </row>
    <row r="92" spans="1:9" s="36" customFormat="1" ht="12.75">
      <c r="A92" s="14" t="s">
        <v>67</v>
      </c>
      <c r="B92" s="79">
        <v>3220.574777986</v>
      </c>
      <c r="C92" s="79">
        <v>-119.55456848703709</v>
      </c>
      <c r="D92" s="80">
        <f>_xlfn.IFERROR((C92/B92*100),0)</f>
        <v>-3.7122121586570036</v>
      </c>
      <c r="E92" s="79">
        <v>0</v>
      </c>
      <c r="F92" s="79">
        <v>0</v>
      </c>
      <c r="G92" s="58">
        <f t="shared" si="7"/>
        <v>0</v>
      </c>
      <c r="H92" s="77">
        <f t="shared" si="9"/>
        <v>-100</v>
      </c>
      <c r="I92" s="89"/>
    </row>
    <row r="93" spans="2:9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  <c r="I93" s="89"/>
    </row>
    <row r="94" spans="1:9" s="36" customFormat="1" ht="12.75" hidden="1">
      <c r="A94" s="12" t="s">
        <v>34</v>
      </c>
      <c r="B94" s="81">
        <v>0</v>
      </c>
      <c r="C94" s="81">
        <v>812.885515184037</v>
      </c>
      <c r="D94" s="82"/>
      <c r="E94" s="81">
        <v>0</v>
      </c>
      <c r="F94" s="81">
        <v>281.930877534</v>
      </c>
      <c r="G94" s="58"/>
      <c r="H94" s="78"/>
      <c r="I94" s="89"/>
    </row>
    <row r="95" spans="2:9" ht="14.25">
      <c r="B95" s="83"/>
      <c r="C95" s="83"/>
      <c r="D95" s="83"/>
      <c r="E95" s="83"/>
      <c r="F95" s="79"/>
      <c r="I95" s="75"/>
    </row>
    <row r="96" spans="1:9" ht="15">
      <c r="A96" s="4" t="s">
        <v>91</v>
      </c>
      <c r="B96" s="83"/>
      <c r="C96" s="83"/>
      <c r="D96" s="83"/>
      <c r="E96" s="83"/>
      <c r="F96" s="79"/>
      <c r="I96" s="75"/>
    </row>
    <row r="97" spans="1:12" ht="14.25">
      <c r="A97" s="47" t="s">
        <v>66</v>
      </c>
      <c r="B97" s="83"/>
      <c r="C97" s="83"/>
      <c r="D97" s="83"/>
      <c r="E97" s="83"/>
      <c r="F97" s="79"/>
      <c r="G97" s="94"/>
      <c r="H97" s="94"/>
      <c r="I97" s="95"/>
      <c r="J97" s="94"/>
      <c r="K97" s="94"/>
      <c r="L97" s="94"/>
    </row>
    <row r="98" spans="2:12" ht="14.25">
      <c r="B98" s="83"/>
      <c r="C98" s="83"/>
      <c r="D98" s="83"/>
      <c r="E98" s="83"/>
      <c r="G98" s="94"/>
      <c r="H98" s="94"/>
      <c r="I98" s="95"/>
      <c r="J98" s="94"/>
      <c r="K98" s="94"/>
      <c r="L98" s="94"/>
    </row>
    <row r="99" spans="2:12" ht="14.25">
      <c r="B99" s="83"/>
      <c r="C99" s="83"/>
      <c r="D99" s="83"/>
      <c r="E99" s="83"/>
      <c r="G99" s="94"/>
      <c r="H99" s="94"/>
      <c r="I99" s="95"/>
      <c r="J99" s="94"/>
      <c r="K99" s="94"/>
      <c r="L99" s="94"/>
    </row>
    <row r="100" spans="2:12" ht="14.25">
      <c r="B100" s="83"/>
      <c r="C100" s="83"/>
      <c r="D100" s="83"/>
      <c r="E100" s="83"/>
      <c r="G100" s="94"/>
      <c r="H100" s="94"/>
      <c r="I100" s="95"/>
      <c r="J100" s="94"/>
      <c r="K100" s="94"/>
      <c r="L100" s="94"/>
    </row>
    <row r="101" spans="2:12" ht="14.25">
      <c r="B101" s="83"/>
      <c r="C101" s="83"/>
      <c r="D101" s="83"/>
      <c r="E101" s="83"/>
      <c r="G101" s="94"/>
      <c r="H101" s="94"/>
      <c r="I101" s="95"/>
      <c r="J101" s="94"/>
      <c r="K101" s="94"/>
      <c r="L101" s="94"/>
    </row>
    <row r="102" spans="2:12" ht="14.25">
      <c r="B102" s="83"/>
      <c r="C102" s="83"/>
      <c r="D102" s="83"/>
      <c r="E102" s="83"/>
      <c r="G102" s="94"/>
      <c r="H102" s="94"/>
      <c r="I102" s="95"/>
      <c r="J102" s="94"/>
      <c r="K102" s="94"/>
      <c r="L102" s="94"/>
    </row>
    <row r="103" spans="2:12" ht="14.25">
      <c r="B103" s="83"/>
      <c r="C103" s="83"/>
      <c r="D103" s="83"/>
      <c r="E103" s="83"/>
      <c r="G103" s="94"/>
      <c r="H103" s="94"/>
      <c r="I103" s="95"/>
      <c r="J103" s="94"/>
      <c r="K103" s="94"/>
      <c r="L103" s="94"/>
    </row>
    <row r="104" spans="2:12" ht="14.25">
      <c r="B104" s="83"/>
      <c r="C104" s="83"/>
      <c r="D104" s="83"/>
      <c r="E104" s="83"/>
      <c r="G104" s="94"/>
      <c r="H104" s="94"/>
      <c r="I104" s="95"/>
      <c r="J104" s="94"/>
      <c r="K104" s="94"/>
      <c r="L104" s="94"/>
    </row>
    <row r="105" spans="2:12" ht="14.25">
      <c r="B105" s="83"/>
      <c r="C105" s="83"/>
      <c r="D105" s="83"/>
      <c r="E105" s="83"/>
      <c r="G105" s="94"/>
      <c r="H105" s="94"/>
      <c r="I105" s="95"/>
      <c r="J105" s="94"/>
      <c r="K105" s="94"/>
      <c r="L105" s="94"/>
    </row>
    <row r="106" spans="2:12" ht="14.25">
      <c r="B106" s="83"/>
      <c r="C106" s="83"/>
      <c r="D106" s="83"/>
      <c r="E106" s="83"/>
      <c r="G106" s="94"/>
      <c r="H106" s="94"/>
      <c r="I106" s="95"/>
      <c r="J106" s="94"/>
      <c r="K106" s="94"/>
      <c r="L106" s="94"/>
    </row>
    <row r="107" spans="2:12" ht="14.25">
      <c r="B107" s="83"/>
      <c r="C107" s="83"/>
      <c r="D107" s="83"/>
      <c r="E107" s="83"/>
      <c r="G107" s="94"/>
      <c r="H107" s="94"/>
      <c r="I107" s="100">
        <v>232585</v>
      </c>
      <c r="J107" s="94"/>
      <c r="K107" s="94"/>
      <c r="L107" s="94"/>
    </row>
    <row r="108" spans="7:12" ht="14.25">
      <c r="G108" s="94"/>
      <c r="H108" s="94"/>
      <c r="I108" s="95"/>
      <c r="J108" s="94"/>
      <c r="K108" s="94"/>
      <c r="L108" s="94"/>
    </row>
    <row r="109" spans="7:12" ht="14.25">
      <c r="G109" s="94"/>
      <c r="H109" s="94"/>
      <c r="I109" s="95"/>
      <c r="J109" s="94"/>
      <c r="K109" s="94"/>
      <c r="L109" s="94"/>
    </row>
    <row r="110" spans="7:12" ht="14.25">
      <c r="G110" s="94"/>
      <c r="H110" s="94"/>
      <c r="I110" s="95"/>
      <c r="J110" s="94"/>
      <c r="K110" s="94"/>
      <c r="L110" s="94"/>
    </row>
    <row r="111" spans="7:12" ht="14.25">
      <c r="G111" s="94"/>
      <c r="H111" s="94"/>
      <c r="I111" s="95"/>
      <c r="J111" s="94"/>
      <c r="K111" s="94"/>
      <c r="L111" s="94"/>
    </row>
    <row r="112" spans="7:12" ht="14.25">
      <c r="G112" s="94"/>
      <c r="H112" s="94"/>
      <c r="I112" s="95"/>
      <c r="J112" s="94"/>
      <c r="K112" s="94"/>
      <c r="L112" s="94"/>
    </row>
    <row r="113" spans="7:12" ht="14.25">
      <c r="G113" s="94"/>
      <c r="H113" s="94"/>
      <c r="I113" s="95"/>
      <c r="J113" s="94"/>
      <c r="K113" s="94"/>
      <c r="L113" s="94"/>
    </row>
    <row r="114" spans="7:12" ht="14.25">
      <c r="G114" s="94"/>
      <c r="H114" s="94"/>
      <c r="I114" s="95"/>
      <c r="J114" s="94"/>
      <c r="K114" s="94"/>
      <c r="L114" s="94"/>
    </row>
    <row r="115" spans="7:12" ht="14.25">
      <c r="G115" s="94"/>
      <c r="H115" s="94"/>
      <c r="I115" s="94"/>
      <c r="J115" s="94"/>
      <c r="K115" s="94"/>
      <c r="L115" s="94"/>
    </row>
    <row r="116" spans="7:12" ht="14.25">
      <c r="G116" s="94"/>
      <c r="H116" s="94"/>
      <c r="I116" s="94"/>
      <c r="J116" s="94"/>
      <c r="K116" s="94"/>
      <c r="L116" s="94"/>
    </row>
    <row r="117" spans="7:12" ht="14.25">
      <c r="G117" s="94"/>
      <c r="H117" s="94"/>
      <c r="I117" s="94"/>
      <c r="J117" s="94"/>
      <c r="K117" s="94"/>
      <c r="L117" s="94"/>
    </row>
    <row r="118" spans="7:12" ht="14.25">
      <c r="G118" s="94"/>
      <c r="H118" s="94"/>
      <c r="I118" s="94"/>
      <c r="J118" s="94"/>
      <c r="K118" s="94"/>
      <c r="L118" s="94"/>
    </row>
    <row r="119" spans="7:12" ht="14.25">
      <c r="G119" s="94"/>
      <c r="H119" s="94"/>
      <c r="I119" s="94"/>
      <c r="J119" s="94"/>
      <c r="K119" s="94"/>
      <c r="L119" s="94"/>
    </row>
    <row r="120" spans="7:12" ht="14.25">
      <c r="G120" s="94"/>
      <c r="H120" s="94"/>
      <c r="I120" s="94"/>
      <c r="J120" s="94"/>
      <c r="K120" s="94"/>
      <c r="L120" s="94"/>
    </row>
    <row r="121" spans="7:12" ht="14.25">
      <c r="G121" s="94"/>
      <c r="H121" s="94"/>
      <c r="I121" s="94"/>
      <c r="J121" s="94"/>
      <c r="K121" s="94"/>
      <c r="L121" s="94"/>
    </row>
    <row r="122" spans="7:12" ht="14.25">
      <c r="G122" s="94"/>
      <c r="H122" s="94"/>
      <c r="I122" s="94"/>
      <c r="J122" s="94"/>
      <c r="K122" s="94"/>
      <c r="L122" s="94"/>
    </row>
    <row r="123" spans="7:12" ht="14.25">
      <c r="G123" s="94"/>
      <c r="H123" s="94"/>
      <c r="I123" s="94"/>
      <c r="J123" s="94"/>
      <c r="K123" s="94"/>
      <c r="L123" s="94"/>
    </row>
    <row r="124" spans="7:12" ht="14.25">
      <c r="G124" s="94"/>
      <c r="H124" s="94"/>
      <c r="I124" s="94"/>
      <c r="J124" s="94"/>
      <c r="K124" s="94"/>
      <c r="L124" s="94"/>
    </row>
    <row r="125" spans="7:12" ht="14.25">
      <c r="G125" s="94"/>
      <c r="H125" s="94"/>
      <c r="I125" s="94"/>
      <c r="J125" s="94"/>
      <c r="K125" s="94"/>
      <c r="L125" s="94"/>
    </row>
    <row r="126" spans="7:12" ht="14.25">
      <c r="G126" s="94"/>
      <c r="H126" s="94"/>
      <c r="I126" s="94"/>
      <c r="J126" s="94"/>
      <c r="K126" s="94"/>
      <c r="L126" s="94"/>
    </row>
    <row r="127" spans="7:12" ht="14.25">
      <c r="G127" s="94"/>
      <c r="H127" s="94"/>
      <c r="I127" s="94"/>
      <c r="J127" s="94"/>
      <c r="K127" s="94"/>
      <c r="L127" s="94"/>
    </row>
    <row r="128" spans="7:12" ht="14.25">
      <c r="G128" s="94"/>
      <c r="H128" s="94"/>
      <c r="I128" s="94"/>
      <c r="J128" s="94"/>
      <c r="K128" s="94"/>
      <c r="L128" s="94"/>
    </row>
    <row r="129" spans="7:12" ht="14.25">
      <c r="G129" s="94"/>
      <c r="H129" s="94"/>
      <c r="I129" s="94"/>
      <c r="J129" s="94"/>
      <c r="K129" s="94"/>
      <c r="L129" s="94"/>
    </row>
    <row r="130" spans="7:12" ht="14.25">
      <c r="G130" s="94"/>
      <c r="H130" s="94"/>
      <c r="I130" s="94"/>
      <c r="J130" s="94"/>
      <c r="K130" s="94"/>
      <c r="L130" s="94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35">
      <selection activeCell="B28" sqref="B28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hidden="1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105" t="s">
        <v>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256" ht="18.75">
      <c r="A6" s="105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01" t="s">
        <v>1</v>
      </c>
      <c r="B8" s="103" t="s">
        <v>68</v>
      </c>
      <c r="C8" s="103" t="s">
        <v>69</v>
      </c>
      <c r="D8" s="103" t="s">
        <v>70</v>
      </c>
      <c r="E8" s="103" t="s">
        <v>71</v>
      </c>
      <c r="F8" s="103" t="s">
        <v>72</v>
      </c>
      <c r="G8" s="103" t="s">
        <v>73</v>
      </c>
      <c r="H8" s="103" t="s">
        <v>74</v>
      </c>
      <c r="I8" s="103" t="s">
        <v>75</v>
      </c>
      <c r="J8" s="103" t="s">
        <v>76</v>
      </c>
      <c r="K8" s="103" t="s">
        <v>77</v>
      </c>
      <c r="L8" s="103" t="s">
        <v>78</v>
      </c>
      <c r="M8" s="103" t="s">
        <v>79</v>
      </c>
      <c r="N8" s="103" t="s">
        <v>80</v>
      </c>
    </row>
    <row r="9" spans="1:14" s="9" customFormat="1" ht="23.25" customHeight="1" thickBot="1">
      <c r="A9" s="102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s="12" customFormat="1" ht="12.75">
      <c r="A10" s="10" t="s">
        <v>7</v>
      </c>
      <c r="B10" s="13">
        <v>2721.384046527</v>
      </c>
      <c r="C10" s="13">
        <v>0</v>
      </c>
      <c r="D10" s="13">
        <v>0</v>
      </c>
      <c r="E10" s="13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2721.384046527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1827.9601433310002</v>
      </c>
      <c r="C12" s="13">
        <v>0</v>
      </c>
      <c r="D12" s="13">
        <v>0</v>
      </c>
      <c r="E12" s="1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1827.9601433310002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0</v>
      </c>
      <c r="D14" s="13">
        <v>0</v>
      </c>
      <c r="E14" s="1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72.125538025</v>
      </c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0</v>
      </c>
      <c r="D16" s="13">
        <v>0</v>
      </c>
      <c r="E16" s="1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78.562584898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0</v>
      </c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0</v>
      </c>
      <c r="P19" s="12"/>
    </row>
    <row r="20" spans="1:16" s="27" customFormat="1" ht="12.75" customHeight="1">
      <c r="A20" s="14" t="s">
        <v>10</v>
      </c>
      <c r="B20" s="15">
        <v>26.531339839</v>
      </c>
      <c r="C20" s="15">
        <v>0</v>
      </c>
      <c r="D20" s="15">
        <v>0</v>
      </c>
      <c r="E20" s="1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26.531339839</v>
      </c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P21" s="12"/>
    </row>
    <row r="22" spans="1:16" s="27" customFormat="1" ht="12.75" customHeight="1" hidden="1">
      <c r="A22" s="14" t="s">
        <v>50</v>
      </c>
      <c r="B22" s="64">
        <v>26.531339839</v>
      </c>
      <c r="C22" s="64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26.531339839</v>
      </c>
      <c r="P22" s="12"/>
    </row>
    <row r="23" spans="1:16" s="27" customFormat="1" ht="12.75" customHeight="1">
      <c r="A23" s="14" t="s">
        <v>11</v>
      </c>
      <c r="B23" s="15">
        <v>52.031245059</v>
      </c>
      <c r="C23" s="15">
        <v>0</v>
      </c>
      <c r="D23" s="15">
        <v>0</v>
      </c>
      <c r="E23" s="1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52.031245059</v>
      </c>
      <c r="P23" s="12"/>
    </row>
    <row r="24" spans="1:16" s="27" customFormat="1" ht="12.75" customHeight="1" hidden="1">
      <c r="A24" s="14" t="s">
        <v>49</v>
      </c>
      <c r="B24" s="64">
        <v>52.031245059</v>
      </c>
      <c r="C24" s="64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52.031245059</v>
      </c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0</v>
      </c>
      <c r="D26" s="13">
        <v>0</v>
      </c>
      <c r="E26" s="1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742.7357802729999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0</v>
      </c>
      <c r="D27" s="15">
        <v>0</v>
      </c>
      <c r="E27" s="1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328.015859512</v>
      </c>
      <c r="O27" s="12"/>
      <c r="P27" s="12"/>
    </row>
    <row r="28" spans="1:16" s="27" customFormat="1" ht="14.25" customHeight="1">
      <c r="A28" s="14" t="s">
        <v>40</v>
      </c>
      <c r="B28" s="15">
        <v>270.24325931800007</v>
      </c>
      <c r="C28" s="15">
        <v>0</v>
      </c>
      <c r="D28" s="15">
        <v>0</v>
      </c>
      <c r="E28" s="1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270.24325931800007</v>
      </c>
      <c r="O28" s="12"/>
      <c r="P28" s="12"/>
    </row>
    <row r="29" spans="1:16" s="27" customFormat="1" ht="14.25" customHeight="1">
      <c r="A29" s="44" t="s">
        <v>38</v>
      </c>
      <c r="B29" s="15">
        <v>57.772600194</v>
      </c>
      <c r="C29" s="15">
        <v>0</v>
      </c>
      <c r="D29" s="15">
        <v>0</v>
      </c>
      <c r="E29" s="1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57.772600194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0</v>
      </c>
      <c r="D30" s="15">
        <v>0</v>
      </c>
      <c r="E30" s="1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379.88411424899994</v>
      </c>
      <c r="O30" s="12"/>
      <c r="P30" s="12"/>
    </row>
    <row r="31" spans="1:16" s="27" customFormat="1" ht="14.25" customHeight="1">
      <c r="A31" s="14" t="s">
        <v>41</v>
      </c>
      <c r="B31" s="15">
        <v>278.265506607</v>
      </c>
      <c r="C31" s="15">
        <v>0</v>
      </c>
      <c r="D31" s="15">
        <v>0</v>
      </c>
      <c r="E31" s="1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278.265506607</v>
      </c>
      <c r="O31" s="12"/>
      <c r="P31" s="12"/>
    </row>
    <row r="32" spans="1:16" s="27" customFormat="1" ht="14.25" customHeight="1">
      <c r="A32" s="44" t="s">
        <v>39</v>
      </c>
      <c r="B32" s="15">
        <v>101.618607642</v>
      </c>
      <c r="C32" s="15">
        <v>0</v>
      </c>
      <c r="D32" s="15">
        <v>0</v>
      </c>
      <c r="E32" s="1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101.618607642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0</v>
      </c>
      <c r="D33" s="15">
        <v>0</v>
      </c>
      <c r="E33" s="1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34.835806512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0</v>
      </c>
      <c r="D35" s="29">
        <v>0</v>
      </c>
      <c r="E35" s="29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2240.842461229</v>
      </c>
    </row>
    <row r="36" spans="1:16" s="27" customFormat="1" ht="12.75">
      <c r="A36" s="17" t="s">
        <v>15</v>
      </c>
      <c r="B36" s="64">
        <v>1164.4454002989999</v>
      </c>
      <c r="C36" s="64">
        <v>0</v>
      </c>
      <c r="D36" s="65">
        <v>0</v>
      </c>
      <c r="E36" s="65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1164.4454002989999</v>
      </c>
      <c r="O36" s="12"/>
      <c r="P36" s="12"/>
    </row>
    <row r="37" spans="1:16" s="27" customFormat="1" ht="12.75">
      <c r="A37" s="14" t="s">
        <v>16</v>
      </c>
      <c r="B37" s="64">
        <v>188.16068268299998</v>
      </c>
      <c r="C37" s="64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188.16068268299998</v>
      </c>
      <c r="O37" s="12"/>
      <c r="P37" s="12"/>
    </row>
    <row r="38" spans="1:16" s="27" customFormat="1" ht="12.75" customHeight="1" hidden="1">
      <c r="A38" s="45" t="s">
        <v>42</v>
      </c>
      <c r="B38" s="64">
        <v>85.064496371</v>
      </c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85.064496371</v>
      </c>
      <c r="O38" s="12"/>
      <c r="P38" s="12"/>
    </row>
    <row r="39" spans="1:16" s="27" customFormat="1" ht="12.75" customHeight="1" hidden="1">
      <c r="A39" s="45" t="s">
        <v>43</v>
      </c>
      <c r="B39" s="64">
        <v>103.09470128499999</v>
      </c>
      <c r="C39" s="64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103.09470128499999</v>
      </c>
      <c r="O39" s="12"/>
      <c r="P39" s="12"/>
    </row>
    <row r="40" spans="1:16" s="27" customFormat="1" ht="12.75" customHeight="1" hidden="1">
      <c r="A40" s="45" t="s">
        <v>44</v>
      </c>
      <c r="B40" s="64">
        <v>0.001485027</v>
      </c>
      <c r="C40" s="64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0.001485027</v>
      </c>
      <c r="O40" s="12"/>
      <c r="P40" s="12"/>
    </row>
    <row r="41" spans="1:16" s="27" customFormat="1" ht="12.75" customHeight="1" hidden="1">
      <c r="A41" s="45" t="s">
        <v>45</v>
      </c>
      <c r="B41" s="64">
        <v>0</v>
      </c>
      <c r="C41" s="64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0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0</v>
      </c>
      <c r="D42" s="15">
        <v>0</v>
      </c>
      <c r="E42" s="1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135.718406303</v>
      </c>
      <c r="O42" s="12"/>
      <c r="P42" s="12"/>
    </row>
    <row r="43" spans="1:16" s="27" customFormat="1" ht="12.75" customHeight="1" hidden="1">
      <c r="A43" s="45" t="s">
        <v>46</v>
      </c>
      <c r="B43" s="64">
        <v>113.099278871</v>
      </c>
      <c r="C43" s="64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113.099278871</v>
      </c>
      <c r="O43" s="12"/>
      <c r="P43" s="12"/>
    </row>
    <row r="44" spans="1:16" s="27" customFormat="1" ht="12.75" customHeight="1" hidden="1">
      <c r="A44" s="45" t="s">
        <v>47</v>
      </c>
      <c r="B44" s="64">
        <v>22.619127432000003</v>
      </c>
      <c r="C44" s="64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22.619127432000003</v>
      </c>
      <c r="O44" s="12"/>
      <c r="P44" s="12"/>
    </row>
    <row r="45" spans="1:16" s="27" customFormat="1" ht="12.75" customHeight="1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0</v>
      </c>
      <c r="D46" s="15">
        <v>0</v>
      </c>
      <c r="E46" s="1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264.651290095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customHeight="1" hidden="1">
      <c r="A50" s="14" t="s">
        <v>81</v>
      </c>
      <c r="B50" s="64">
        <v>0.7196421759999999</v>
      </c>
      <c r="C50" s="64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0.7196421759999999</v>
      </c>
      <c r="O50" s="12"/>
      <c r="P50" s="12"/>
    </row>
    <row r="51" spans="1:16" s="27" customFormat="1" ht="12.75" customHeight="1" hidden="1">
      <c r="A51" s="14" t="s">
        <v>52</v>
      </c>
      <c r="B51" s="64">
        <v>0.7196421759999999</v>
      </c>
      <c r="C51" s="64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0.7196421759999999</v>
      </c>
      <c r="O51" s="12"/>
      <c r="P51" s="12"/>
    </row>
    <row r="52" spans="1:16" s="27" customFormat="1" ht="12.75" customHeight="1" hidden="1">
      <c r="A52" s="14" t="s">
        <v>53</v>
      </c>
      <c r="B52" s="64">
        <v>0</v>
      </c>
      <c r="C52" s="64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0</v>
      </c>
      <c r="O52" s="12"/>
      <c r="P52" s="12"/>
    </row>
    <row r="53" spans="1:16" s="27" customFormat="1" ht="12.75" customHeight="1" hidden="1">
      <c r="A53" s="14" t="s">
        <v>82</v>
      </c>
      <c r="B53" s="64">
        <v>263.931647919</v>
      </c>
      <c r="C53" s="64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263.931647919</v>
      </c>
      <c r="O53" s="12"/>
      <c r="P53" s="12"/>
    </row>
    <row r="54" spans="1:16" s="27" customFormat="1" ht="12.75" customHeight="1" hidden="1">
      <c r="A54" s="14" t="s">
        <v>52</v>
      </c>
      <c r="B54" s="64">
        <v>169.117060885</v>
      </c>
      <c r="C54" s="64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169.117060885</v>
      </c>
      <c r="O54" s="12"/>
      <c r="P54" s="12"/>
    </row>
    <row r="55" spans="1:16" s="27" customFormat="1" ht="12.75" customHeight="1" hidden="1">
      <c r="A55" s="14" t="s">
        <v>53</v>
      </c>
      <c r="B55" s="64">
        <v>94.81458703400001</v>
      </c>
      <c r="C55" s="64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94.81458703400001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0</v>
      </c>
      <c r="D56" s="15">
        <v>0</v>
      </c>
      <c r="E56" s="1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467.30226858900005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0</v>
      </c>
      <c r="D57" s="15">
        <v>0</v>
      </c>
      <c r="E57" s="1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20.564413260000002</v>
      </c>
      <c r="O57" s="12"/>
      <c r="P57" s="12"/>
    </row>
    <row r="58" spans="1:16" s="27" customFormat="1" ht="12.75" customHeight="1" hidden="1">
      <c r="A58" s="14" t="s">
        <v>54</v>
      </c>
      <c r="B58" s="64">
        <v>17.189973180000003</v>
      </c>
      <c r="C58" s="64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17.189973180000003</v>
      </c>
      <c r="O58" s="12"/>
      <c r="P58" s="12"/>
    </row>
    <row r="59" spans="1:16" s="27" customFormat="1" ht="25.5" customHeight="1" hidden="1">
      <c r="A59" s="46" t="s">
        <v>55</v>
      </c>
      <c r="B59" s="64">
        <v>7.65</v>
      </c>
      <c r="C59" s="64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7.65</v>
      </c>
      <c r="O59" s="12"/>
      <c r="P59" s="12"/>
    </row>
    <row r="60" spans="1:16" s="27" customFormat="1" ht="12.75" customHeight="1" hidden="1">
      <c r="A60" s="46" t="s">
        <v>56</v>
      </c>
      <c r="B60" s="64">
        <v>6.715792755000001</v>
      </c>
      <c r="C60" s="64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6.715792755000001</v>
      </c>
      <c r="O60" s="12"/>
      <c r="P60" s="12"/>
    </row>
    <row r="61" spans="1:16" s="27" customFormat="1" ht="25.5" customHeight="1" hidden="1">
      <c r="A61" s="46" t="s">
        <v>57</v>
      </c>
      <c r="B61" s="64">
        <v>0.065</v>
      </c>
      <c r="C61" s="64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0.065</v>
      </c>
      <c r="O61" s="12"/>
      <c r="P61" s="12"/>
    </row>
    <row r="62" spans="1:16" s="27" customFormat="1" ht="12.75" customHeight="1" hidden="1">
      <c r="A62" s="14" t="s">
        <v>58</v>
      </c>
      <c r="B62" s="64">
        <v>0.13312712899999998</v>
      </c>
      <c r="C62" s="64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0.13312712899999998</v>
      </c>
      <c r="O62" s="12"/>
      <c r="P62" s="12"/>
    </row>
    <row r="63" spans="1:16" s="27" customFormat="1" ht="12.75" customHeight="1" hidden="1">
      <c r="A63" s="14" t="s">
        <v>59</v>
      </c>
      <c r="B63" s="64">
        <v>2.6260532960000003</v>
      </c>
      <c r="C63" s="64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2.6260532960000003</v>
      </c>
      <c r="O63" s="12"/>
      <c r="P63" s="12"/>
    </row>
    <row r="64" spans="1:16" s="27" customFormat="1" ht="12.75" customHeight="1" hidden="1">
      <c r="A64" s="14" t="s">
        <v>85</v>
      </c>
      <c r="B64" s="64">
        <v>3.3744400799999994</v>
      </c>
      <c r="C64" s="64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3.3744400799999994</v>
      </c>
      <c r="O64" s="12"/>
      <c r="P64" s="12"/>
    </row>
    <row r="65" spans="1:16" s="27" customFormat="1" ht="12.75" customHeight="1" hidden="1">
      <c r="A65" s="14" t="s">
        <v>61</v>
      </c>
      <c r="B65" s="64">
        <v>3.3744400799999994</v>
      </c>
      <c r="C65" s="64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3.3744400799999994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0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480.541585298</v>
      </c>
      <c r="C69" s="19">
        <v>0</v>
      </c>
      <c r="D69" s="19">
        <v>0</v>
      </c>
      <c r="E69" s="1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480.541585298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114.883261511</v>
      </c>
      <c r="C72" s="13">
        <v>0</v>
      </c>
      <c r="D72" s="13">
        <v>0</v>
      </c>
      <c r="E72" s="1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114.883261511</v>
      </c>
      <c r="O72" s="12"/>
      <c r="P72" s="12"/>
    </row>
    <row r="73" spans="1:16" s="27" customFormat="1" ht="12.75">
      <c r="A73" s="14" t="s">
        <v>22</v>
      </c>
      <c r="B73" s="15">
        <v>101.255398951</v>
      </c>
      <c r="C73" s="15">
        <v>0</v>
      </c>
      <c r="D73" s="15">
        <v>0</v>
      </c>
      <c r="E73" s="1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101.255398951</v>
      </c>
      <c r="O73" s="12"/>
      <c r="P73" s="12"/>
    </row>
    <row r="74" spans="1:16" s="27" customFormat="1" ht="12.75">
      <c r="A74" s="14" t="s">
        <v>23</v>
      </c>
      <c r="B74" s="15">
        <v>13.627862559999999</v>
      </c>
      <c r="C74" s="15">
        <v>0</v>
      </c>
      <c r="D74" s="15">
        <v>0</v>
      </c>
      <c r="E74" s="1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13.627862559999999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365.658323787</v>
      </c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365.658323787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-0.9732967690000001</v>
      </c>
      <c r="C80" s="13">
        <v>0</v>
      </c>
      <c r="D80" s="13">
        <v>0</v>
      </c>
      <c r="E80" s="1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-0.9732967690000001</v>
      </c>
      <c r="O80" s="12"/>
      <c r="P80" s="12"/>
    </row>
    <row r="81" spans="1:16" s="27" customFormat="1" ht="12.75">
      <c r="A81" s="14" t="s">
        <v>27</v>
      </c>
      <c r="B81" s="15">
        <v>-0.9732967690000001</v>
      </c>
      <c r="C81" s="15">
        <v>0</v>
      </c>
      <c r="D81" s="15">
        <v>0</v>
      </c>
      <c r="E81" s="1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-0.9732967690000001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0</v>
      </c>
      <c r="D83" s="13">
        <v>0</v>
      </c>
      <c r="E83" s="1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-84.70074302199998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0</v>
      </c>
      <c r="D84" s="15">
        <v>0</v>
      </c>
      <c r="E84" s="1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-125.307918194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0</v>
      </c>
      <c r="D85" s="15">
        <v>0</v>
      </c>
      <c r="E85" s="1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40.607175172000005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-11.307918193999999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11.307918193999999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11.307918193999999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0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0</v>
      </c>
      <c r="O91" s="12"/>
      <c r="P91" s="12"/>
    </row>
    <row r="92" spans="1:16" s="36" customFormat="1" ht="12.75">
      <c r="A92" s="14" t="s">
        <v>83</v>
      </c>
      <c r="B92" s="79">
        <v>0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0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281.930877534</v>
      </c>
      <c r="C94" s="81">
        <v>0</v>
      </c>
      <c r="D94" s="81">
        <v>0</v>
      </c>
      <c r="E94" s="81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281.930877534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2018-12-12T14:12:01Z</cp:lastPrinted>
  <dcterms:created xsi:type="dcterms:W3CDTF">1998-08-06T20:23:21Z</dcterms:created>
  <dcterms:modified xsi:type="dcterms:W3CDTF">2019-02-12T13:15:35Z</dcterms:modified>
  <cp:category/>
  <cp:version/>
  <cp:contentType/>
  <cp:contentStatus/>
</cp:coreProperties>
</file>